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1640" windowHeight="1360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<sst xmlns="http://schemas.openxmlformats.org/spreadsheetml/2006/main" count="67" uniqueCount="46">
  <si>
    <t>A comparison of costs: ticket fares, time, hassles, civil liberties</t>
  </si>
  <si>
    <t>Utrecht</t>
  </si>
  <si>
    <t>Eindhoven</t>
  </si>
  <si>
    <t>Airport</t>
  </si>
  <si>
    <t>Liverpool street</t>
  </si>
  <si>
    <t>Northfields</t>
  </si>
  <si>
    <t>TOTAL</t>
  </si>
  <si>
    <t>STG Fare</t>
  </si>
  <si>
    <t>Euro Fare</t>
  </si>
  <si>
    <t>Ryan Air Cheapest Single</t>
  </si>
  <si>
    <t>Schiphol</t>
  </si>
  <si>
    <t>London Heathrow</t>
  </si>
  <si>
    <t>London Stansted</t>
  </si>
  <si>
    <t>Boston Manor</t>
  </si>
  <si>
    <t>BMI Cheapest Single</t>
  </si>
  <si>
    <t>Hi-Speed Train based on Return ticket</t>
  </si>
  <si>
    <t>Utrecht Centraal</t>
  </si>
  <si>
    <t>London St Pancras</t>
  </si>
  <si>
    <t>Easyjet Cheapest Single</t>
  </si>
  <si>
    <t>London Gatwick</t>
  </si>
  <si>
    <t>Victoria</t>
  </si>
  <si>
    <t>Eurolines - cheapest but takes longest</t>
  </si>
  <si>
    <t>Euro/STG</t>
  </si>
  <si>
    <t>EUR/HR</t>
  </si>
  <si>
    <t>Hours</t>
  </si>
  <si>
    <t>Rotterdam Centraal</t>
  </si>
  <si>
    <t>Brussels Midi</t>
  </si>
  <si>
    <t>Stansted</t>
  </si>
  <si>
    <t>Flight: AMS</t>
  </si>
  <si>
    <t>LHR</t>
  </si>
  <si>
    <t>Flight: EIN</t>
  </si>
  <si>
    <t>Longest journey</t>
  </si>
  <si>
    <t>Most hassles (changes)</t>
  </si>
  <si>
    <t>Cheapest</t>
  </si>
  <si>
    <t>Most expensive</t>
  </si>
  <si>
    <t>Ryan Air</t>
  </si>
  <si>
    <t>Easyjet, or scheduled airlines</t>
  </si>
  <si>
    <t>Shortest journey</t>
  </si>
  <si>
    <t>Least hassles</t>
  </si>
  <si>
    <t>Eurolines</t>
  </si>
  <si>
    <t>BMI</t>
  </si>
  <si>
    <t>Eurolines coach</t>
  </si>
  <si>
    <t>Change anything but bold-faced figures</t>
  </si>
  <si>
    <t>SINGLE JOURNEY</t>
  </si>
  <si>
    <t>Eurolines - not so cheap from Holland</t>
  </si>
  <si>
    <t>Eurolines (Lon-Utrecht)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</si>
</sst>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</numFmts>
  <fonts count="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0"/>
      <color indexed="10"/>
      <name val="Verdana"/>
      <family val="0"/>
    </font>
    <font>
      <sz val="10"/>
      <color indexed="61"/>
      <name val="Verdana"/>
      <family val="0"/>
    </font>
    <font>
      <b/>
      <sz val="10"/>
      <color indexed="61"/>
      <name val="Verdana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2" borderId="0" xfId="0" applyFont="1" applyFill="1" applyAlignment="1">
      <alignment/>
    </xf>
    <xf numFmtId="0" fontId="1" fillId="3" borderId="0" xfId="0" applyFont="1" applyFill="1" applyAlignment="1">
      <alignment/>
    </xf>
    <xf numFmtId="0" fontId="0" fillId="3" borderId="0" xfId="0" applyFill="1" applyAlignment="1">
      <alignment/>
    </xf>
    <xf numFmtId="2" fontId="6" fillId="3" borderId="0" xfId="0" applyNumberFormat="1" applyFont="1" applyFill="1" applyAlignment="1">
      <alignment/>
    </xf>
    <xf numFmtId="0" fontId="1" fillId="4" borderId="0" xfId="0" applyFont="1" applyFill="1" applyAlignment="1">
      <alignment/>
    </xf>
    <xf numFmtId="0" fontId="0" fillId="4" borderId="0" xfId="0" applyFill="1" applyAlignment="1">
      <alignment/>
    </xf>
    <xf numFmtId="2" fontId="6" fillId="4" borderId="0" xfId="0" applyNumberFormat="1" applyFont="1" applyFill="1" applyAlignment="1">
      <alignment/>
    </xf>
    <xf numFmtId="0" fontId="0" fillId="5" borderId="0" xfId="0" applyFill="1" applyAlignment="1">
      <alignment/>
    </xf>
    <xf numFmtId="43" fontId="0" fillId="0" borderId="0" xfId="15" applyAlignment="1">
      <alignment/>
    </xf>
    <xf numFmtId="43" fontId="8" fillId="2" borderId="0" xfId="15" applyFont="1" applyFill="1" applyAlignment="1">
      <alignment/>
    </xf>
    <xf numFmtId="43" fontId="6" fillId="2" borderId="0" xfId="15" applyFont="1" applyFill="1" applyAlignment="1">
      <alignment/>
    </xf>
    <xf numFmtId="43" fontId="0" fillId="4" borderId="0" xfId="15" applyFill="1" applyAlignment="1">
      <alignment/>
    </xf>
    <xf numFmtId="43" fontId="1" fillId="4" borderId="0" xfId="15" applyFont="1" applyFill="1" applyAlignment="1">
      <alignment/>
    </xf>
    <xf numFmtId="43" fontId="0" fillId="3" borderId="0" xfId="15" applyFill="1" applyAlignment="1">
      <alignment/>
    </xf>
    <xf numFmtId="43" fontId="1" fillId="3" borderId="0" xfId="15" applyFont="1" applyFill="1" applyAlignment="1">
      <alignment/>
    </xf>
    <xf numFmtId="43" fontId="0" fillId="5" borderId="0" xfId="15" applyFill="1" applyAlignment="1">
      <alignment/>
    </xf>
    <xf numFmtId="43" fontId="1" fillId="5" borderId="0" xfId="15" applyFont="1" applyFill="1" applyAlignment="1">
      <alignment/>
    </xf>
    <xf numFmtId="0" fontId="1" fillId="5" borderId="0" xfId="0" applyFont="1" applyFill="1" applyAlignment="1">
      <alignment/>
    </xf>
    <xf numFmtId="43" fontId="1" fillId="0" borderId="0" xfId="15" applyFont="1" applyAlignment="1">
      <alignment/>
    </xf>
    <xf numFmtId="43" fontId="7" fillId="2" borderId="0" xfId="15" applyFont="1" applyFill="1" applyAlignment="1">
      <alignment/>
    </xf>
    <xf numFmtId="0" fontId="6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workbookViewId="0" topLeftCell="A1">
      <selection activeCell="J14" sqref="J14"/>
    </sheetView>
  </sheetViews>
  <sheetFormatPr defaultColWidth="11.00390625" defaultRowHeight="12.75"/>
  <cols>
    <col min="1" max="1" width="19.00390625" style="0" customWidth="1"/>
    <col min="2" max="2" width="14.75390625" style="0" customWidth="1"/>
    <col min="3" max="4" width="7.875" style="10" customWidth="1"/>
    <col min="5" max="6" width="7.875" style="0" customWidth="1"/>
  </cols>
  <sheetData>
    <row r="1" ht="12.75">
      <c r="A1" s="22" t="s">
        <v>0</v>
      </c>
    </row>
    <row r="2" ht="12.75">
      <c r="A2" s="1" t="s">
        <v>43</v>
      </c>
    </row>
    <row r="3" spans="1:4" ht="12.75">
      <c r="A3" t="s">
        <v>42</v>
      </c>
      <c r="C3" s="11" t="s">
        <v>22</v>
      </c>
      <c r="D3" s="21">
        <v>1.25</v>
      </c>
    </row>
    <row r="4" spans="3:6" ht="12.75">
      <c r="C4" s="12" t="s">
        <v>7</v>
      </c>
      <c r="D4" s="12" t="s">
        <v>8</v>
      </c>
      <c r="E4" s="2" t="s">
        <v>24</v>
      </c>
      <c r="F4" s="2" t="s">
        <v>23</v>
      </c>
    </row>
    <row r="5" spans="1:6" ht="12.75">
      <c r="A5" s="6" t="s">
        <v>9</v>
      </c>
      <c r="B5" s="7"/>
      <c r="C5" s="13"/>
      <c r="D5" s="13"/>
      <c r="E5" s="7"/>
      <c r="F5" s="7"/>
    </row>
    <row r="6" spans="1:6" ht="12.75">
      <c r="A6" s="7" t="s">
        <v>1</v>
      </c>
      <c r="B6" s="7" t="s">
        <v>2</v>
      </c>
      <c r="C6" s="13"/>
      <c r="D6" s="13">
        <v>10</v>
      </c>
      <c r="E6" s="7">
        <v>1</v>
      </c>
      <c r="F6" s="7"/>
    </row>
    <row r="7" spans="1:6" ht="12.75">
      <c r="A7" s="7" t="s">
        <v>2</v>
      </c>
      <c r="B7" s="7" t="s">
        <v>3</v>
      </c>
      <c r="C7" s="13"/>
      <c r="D7" s="13">
        <v>2.5</v>
      </c>
      <c r="E7" s="7">
        <v>0.25</v>
      </c>
      <c r="F7" s="7"/>
    </row>
    <row r="8" spans="1:6" ht="12.75">
      <c r="A8" s="7" t="s">
        <v>30</v>
      </c>
      <c r="B8" s="7" t="s">
        <v>27</v>
      </c>
      <c r="C8" s="13"/>
      <c r="D8" s="13">
        <v>15</v>
      </c>
      <c r="E8" s="7">
        <v>1</v>
      </c>
      <c r="F8" s="7"/>
    </row>
    <row r="9" spans="1:6" ht="12.75">
      <c r="A9" s="7" t="s">
        <v>12</v>
      </c>
      <c r="B9" s="7" t="s">
        <v>4</v>
      </c>
      <c r="C9" s="13">
        <v>12.5</v>
      </c>
      <c r="D9" s="14">
        <f>C9*$D$3</f>
        <v>15.625</v>
      </c>
      <c r="E9" s="7">
        <v>0.75</v>
      </c>
      <c r="F9" s="7"/>
    </row>
    <row r="10" spans="1:6" ht="12.75">
      <c r="A10" s="7" t="s">
        <v>4</v>
      </c>
      <c r="B10" s="7" t="s">
        <v>5</v>
      </c>
      <c r="C10" s="13">
        <v>3</v>
      </c>
      <c r="D10" s="14">
        <f>C10*$D$3</f>
        <v>3.75</v>
      </c>
      <c r="E10" s="7">
        <v>1</v>
      </c>
      <c r="F10" s="7"/>
    </row>
    <row r="11" spans="1:6" ht="12.75">
      <c r="A11" s="7" t="s">
        <v>6</v>
      </c>
      <c r="B11" s="7"/>
      <c r="C11" s="13"/>
      <c r="D11" s="14">
        <f>SUM(D6:D10)</f>
        <v>46.875</v>
      </c>
      <c r="E11" s="6">
        <f>SUM(E6:E10)</f>
        <v>4</v>
      </c>
      <c r="F11" s="8">
        <f>D11/E11</f>
        <v>11.71875</v>
      </c>
    </row>
    <row r="13" spans="1:6" ht="12.75">
      <c r="A13" s="3" t="s">
        <v>15</v>
      </c>
      <c r="B13" s="4"/>
      <c r="C13" s="15"/>
      <c r="D13" s="15"/>
      <c r="E13" s="4"/>
      <c r="F13" s="4"/>
    </row>
    <row r="14" spans="1:6" ht="12.75">
      <c r="A14" s="4" t="s">
        <v>16</v>
      </c>
      <c r="B14" s="4" t="s">
        <v>25</v>
      </c>
      <c r="C14" s="15"/>
      <c r="D14" s="15">
        <f>99/2</f>
        <v>49.5</v>
      </c>
      <c r="E14" s="4">
        <v>6</v>
      </c>
      <c r="F14" s="4"/>
    </row>
    <row r="15" spans="1:6" ht="12.75">
      <c r="A15" s="4" t="s">
        <v>25</v>
      </c>
      <c r="B15" s="4" t="s">
        <v>26</v>
      </c>
      <c r="C15" s="15"/>
      <c r="D15" s="15"/>
      <c r="E15" s="4"/>
      <c r="F15" s="4"/>
    </row>
    <row r="16" spans="1:6" ht="12.75">
      <c r="A16" s="4" t="s">
        <v>26</v>
      </c>
      <c r="B16" s="4" t="s">
        <v>17</v>
      </c>
      <c r="C16" s="15"/>
      <c r="D16" s="15"/>
      <c r="E16" s="4"/>
      <c r="F16" s="4"/>
    </row>
    <row r="17" spans="1:6" ht="12.75">
      <c r="A17" s="4" t="s">
        <v>17</v>
      </c>
      <c r="B17" s="4" t="s">
        <v>5</v>
      </c>
      <c r="C17" s="15">
        <v>3</v>
      </c>
      <c r="D17" s="16">
        <f>C17*$D$3</f>
        <v>3.75</v>
      </c>
      <c r="E17" s="4">
        <v>1</v>
      </c>
      <c r="F17" s="4"/>
    </row>
    <row r="18" spans="1:6" ht="12.75">
      <c r="A18" s="4"/>
      <c r="B18" s="4"/>
      <c r="C18" s="15"/>
      <c r="D18" s="16">
        <f>SUM(D14:D17)</f>
        <v>53.25</v>
      </c>
      <c r="E18" s="3">
        <f>SUM(E14:E17)</f>
        <v>7</v>
      </c>
      <c r="F18" s="5">
        <f>D18/E18</f>
        <v>7.607142857142857</v>
      </c>
    </row>
    <row r="20" spans="1:6" ht="12.75">
      <c r="A20" s="6" t="s">
        <v>18</v>
      </c>
      <c r="B20" s="7"/>
      <c r="C20" s="13"/>
      <c r="D20" s="13"/>
      <c r="E20" s="7"/>
      <c r="F20" s="7"/>
    </row>
    <row r="21" spans="1:6" ht="12.75">
      <c r="A21" s="7" t="s">
        <v>1</v>
      </c>
      <c r="B21" s="7" t="s">
        <v>10</v>
      </c>
      <c r="C21" s="13"/>
      <c r="D21" s="13">
        <v>7</v>
      </c>
      <c r="E21" s="7">
        <v>0.5</v>
      </c>
      <c r="F21" s="7"/>
    </row>
    <row r="22" spans="1:6" ht="12.75">
      <c r="A22" s="7" t="s">
        <v>10</v>
      </c>
      <c r="B22" s="7" t="s">
        <v>19</v>
      </c>
      <c r="C22" s="13"/>
      <c r="D22" s="13">
        <v>55</v>
      </c>
      <c r="E22" s="7">
        <v>1</v>
      </c>
      <c r="F22" s="7"/>
    </row>
    <row r="23" spans="1:6" ht="12.75">
      <c r="A23" s="7" t="s">
        <v>19</v>
      </c>
      <c r="B23" s="7" t="s">
        <v>20</v>
      </c>
      <c r="C23" s="13">
        <v>9.5</v>
      </c>
      <c r="D23" s="14">
        <f>C23*$D$3</f>
        <v>11.875</v>
      </c>
      <c r="E23" s="7">
        <v>0.5</v>
      </c>
      <c r="F23" s="7"/>
    </row>
    <row r="24" spans="1:6" ht="12.75">
      <c r="A24" s="7" t="s">
        <v>20</v>
      </c>
      <c r="B24" s="7" t="s">
        <v>5</v>
      </c>
      <c r="C24" s="13">
        <v>3</v>
      </c>
      <c r="D24" s="14">
        <f>C24*$D$3</f>
        <v>3.75</v>
      </c>
      <c r="E24" s="7">
        <v>0.5</v>
      </c>
      <c r="F24" s="7"/>
    </row>
    <row r="25" spans="1:6" ht="12.75">
      <c r="A25" s="7"/>
      <c r="B25" s="7"/>
      <c r="C25" s="13"/>
      <c r="D25" s="14">
        <f>SUM(D21:D24)</f>
        <v>77.625</v>
      </c>
      <c r="E25" s="6">
        <f>SUM(E21:E24)</f>
        <v>2.5</v>
      </c>
      <c r="F25" s="8">
        <f>D25/E25</f>
        <v>31.05</v>
      </c>
    </row>
    <row r="27" spans="1:6" ht="12.75">
      <c r="A27" s="3" t="s">
        <v>14</v>
      </c>
      <c r="B27" s="4"/>
      <c r="C27" s="15"/>
      <c r="D27" s="15"/>
      <c r="E27" s="4"/>
      <c r="F27" s="4"/>
    </row>
    <row r="28" spans="1:6" ht="12.75">
      <c r="A28" s="4" t="s">
        <v>1</v>
      </c>
      <c r="B28" s="4" t="s">
        <v>10</v>
      </c>
      <c r="C28" s="15"/>
      <c r="D28" s="15">
        <v>7</v>
      </c>
      <c r="E28" s="4">
        <v>0.5</v>
      </c>
      <c r="F28" s="4"/>
    </row>
    <row r="29" spans="1:6" ht="12.75">
      <c r="A29" s="4" t="s">
        <v>28</v>
      </c>
      <c r="B29" s="4" t="s">
        <v>29</v>
      </c>
      <c r="C29" s="15"/>
      <c r="D29" s="15">
        <v>66</v>
      </c>
      <c r="E29" s="4">
        <v>1</v>
      </c>
      <c r="F29" s="4"/>
    </row>
    <row r="30" spans="1:6" ht="12.75">
      <c r="A30" s="4" t="s">
        <v>11</v>
      </c>
      <c r="B30" s="4" t="s">
        <v>13</v>
      </c>
      <c r="C30" s="15">
        <v>1</v>
      </c>
      <c r="D30" s="16">
        <f>C30*$D$3</f>
        <v>1.25</v>
      </c>
      <c r="E30" s="4">
        <v>0.5</v>
      </c>
      <c r="F30" s="4"/>
    </row>
    <row r="31" spans="1:6" ht="12.75">
      <c r="A31" s="4"/>
      <c r="B31" s="4"/>
      <c r="C31" s="15"/>
      <c r="D31" s="16">
        <f>SUM(D28:D30)</f>
        <v>74.25</v>
      </c>
      <c r="E31" s="3">
        <f>SUM(E28:E30)</f>
        <v>2</v>
      </c>
      <c r="F31" s="5">
        <f>D31/E31</f>
        <v>37.125</v>
      </c>
    </row>
    <row r="33" spans="1:6" ht="12.75">
      <c r="A33" s="6" t="s">
        <v>21</v>
      </c>
      <c r="B33" s="7"/>
      <c r="C33" s="13"/>
      <c r="D33" s="13"/>
      <c r="E33" s="7"/>
      <c r="F33" s="7"/>
    </row>
    <row r="34" spans="1:6" ht="12.75">
      <c r="A34" s="7" t="s">
        <v>5</v>
      </c>
      <c r="B34" s="7" t="s">
        <v>20</v>
      </c>
      <c r="C34" s="13">
        <v>3</v>
      </c>
      <c r="D34" s="14">
        <f>C34*$D$3</f>
        <v>3.75</v>
      </c>
      <c r="E34" s="7">
        <v>1</v>
      </c>
      <c r="F34" s="7"/>
    </row>
    <row r="35" spans="1:6" ht="12.75">
      <c r="A35" s="7" t="s">
        <v>20</v>
      </c>
      <c r="B35" s="7" t="s">
        <v>1</v>
      </c>
      <c r="C35" s="13">
        <f>19+3</f>
        <v>22</v>
      </c>
      <c r="D35" s="14">
        <f>C35*$D$3</f>
        <v>27.5</v>
      </c>
      <c r="E35" s="7">
        <v>11</v>
      </c>
      <c r="F35" s="7"/>
    </row>
    <row r="36" spans="1:6" ht="12.75">
      <c r="A36" s="7"/>
      <c r="B36" s="7"/>
      <c r="C36" s="13"/>
      <c r="D36" s="14">
        <f>SUM(D34:D35)</f>
        <v>31.25</v>
      </c>
      <c r="E36" s="6">
        <f>SUM(E34:E35)</f>
        <v>12</v>
      </c>
      <c r="F36" s="8">
        <f>D36/E36</f>
        <v>2.6041666666666665</v>
      </c>
    </row>
    <row r="38" spans="1:6" ht="12.75">
      <c r="A38" s="6" t="s">
        <v>44</v>
      </c>
      <c r="B38" s="7"/>
      <c r="C38" s="13"/>
      <c r="D38" s="13"/>
      <c r="E38" s="7"/>
      <c r="F38" s="7"/>
    </row>
    <row r="39" spans="1:6" ht="12.75">
      <c r="A39" s="7" t="s">
        <v>1</v>
      </c>
      <c r="B39" s="7" t="s">
        <v>20</v>
      </c>
      <c r="C39" s="13"/>
      <c r="D39" s="14">
        <v>49</v>
      </c>
      <c r="E39" s="7">
        <v>1</v>
      </c>
      <c r="F39" s="7"/>
    </row>
    <row r="40" spans="1:6" ht="12.75">
      <c r="A40" s="7" t="s">
        <v>20</v>
      </c>
      <c r="B40" s="7" t="s">
        <v>5</v>
      </c>
      <c r="C40" s="13">
        <v>3</v>
      </c>
      <c r="D40" s="14">
        <f>C40*$D$3</f>
        <v>3.75</v>
      </c>
      <c r="E40" s="7">
        <v>11</v>
      </c>
      <c r="F40" s="7"/>
    </row>
    <row r="41" spans="1:6" ht="12.75">
      <c r="A41" s="7"/>
      <c r="B41" s="7"/>
      <c r="C41" s="13"/>
      <c r="D41" s="14">
        <f>SUM(D39:D40)</f>
        <v>52.75</v>
      </c>
      <c r="E41" s="6">
        <f>SUM(E39:E40)</f>
        <v>12</v>
      </c>
      <c r="F41" s="8">
        <f>D41/E41</f>
        <v>4.395833333333333</v>
      </c>
    </row>
    <row r="42" spans="1:6" ht="12.75">
      <c r="A42" s="7"/>
      <c r="B42" s="7"/>
      <c r="C42" s="13"/>
      <c r="D42" s="14"/>
      <c r="E42" s="6"/>
      <c r="F42" s="8"/>
    </row>
    <row r="43" spans="1:6" ht="12.75">
      <c r="A43" s="9" t="s">
        <v>31</v>
      </c>
      <c r="B43" s="9" t="s">
        <v>41</v>
      </c>
      <c r="C43" s="17"/>
      <c r="D43" s="18">
        <f>D36</f>
        <v>31.25</v>
      </c>
      <c r="E43" s="19">
        <f>E36</f>
        <v>12</v>
      </c>
      <c r="F43" s="9"/>
    </row>
    <row r="44" spans="1:6" ht="12.75">
      <c r="A44" s="9" t="s">
        <v>32</v>
      </c>
      <c r="B44" s="9" t="s">
        <v>35</v>
      </c>
      <c r="C44" s="17"/>
      <c r="D44" s="18">
        <f>D11</f>
        <v>46.875</v>
      </c>
      <c r="E44" s="19">
        <f>E11</f>
        <v>4</v>
      </c>
      <c r="F44" s="9"/>
    </row>
    <row r="45" spans="1:6" ht="12.75">
      <c r="A45" s="9" t="s">
        <v>34</v>
      </c>
      <c r="B45" s="9" t="s">
        <v>36</v>
      </c>
      <c r="C45" s="17"/>
      <c r="D45" s="18">
        <f>D25</f>
        <v>77.625</v>
      </c>
      <c r="E45" s="19">
        <f>E25</f>
        <v>2.5</v>
      </c>
      <c r="F45" s="9"/>
    </row>
    <row r="46" spans="4:5" ht="12.75">
      <c r="D46" s="20"/>
      <c r="E46" s="1"/>
    </row>
    <row r="47" spans="1:6" ht="12.75">
      <c r="A47" s="9" t="s">
        <v>37</v>
      </c>
      <c r="B47" s="9" t="s">
        <v>40</v>
      </c>
      <c r="C47" s="17"/>
      <c r="D47" s="18">
        <f>D31</f>
        <v>74.25</v>
      </c>
      <c r="E47" s="19">
        <v>2</v>
      </c>
      <c r="F47" s="9"/>
    </row>
    <row r="48" spans="1:6" ht="12.75">
      <c r="A48" s="9" t="s">
        <v>38</v>
      </c>
      <c r="B48" s="9" t="s">
        <v>39</v>
      </c>
      <c r="C48" s="17"/>
      <c r="D48" s="18">
        <f>D36</f>
        <v>31.25</v>
      </c>
      <c r="E48" s="19">
        <f>E36</f>
        <v>12</v>
      </c>
      <c r="F48" s="9"/>
    </row>
    <row r="49" spans="1:6" ht="12.75">
      <c r="A49" s="9" t="s">
        <v>33</v>
      </c>
      <c r="B49" s="9" t="s">
        <v>45</v>
      </c>
      <c r="C49" s="17"/>
      <c r="D49" s="18">
        <f>D36</f>
        <v>31.25</v>
      </c>
      <c r="E49" s="19">
        <f>E36</f>
        <v>12</v>
      </c>
      <c r="F49" s="9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Bekkers</dc:creator>
  <cp:keywords/>
  <dc:description/>
  <cp:lastModifiedBy>Robert Bekkers</cp:lastModifiedBy>
  <dcterms:created xsi:type="dcterms:W3CDTF">2008-08-18T14:21:52Z</dcterms:created>
  <cp:category/>
  <cp:version/>
  <cp:contentType/>
  <cp:contentStatus/>
</cp:coreProperties>
</file>